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A8436A3-353C-4846-8B29-B9B93FB9B0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4.4.1" sheetId="2" r:id="rId1"/>
  </sheets>
  <definedNames>
    <definedName name="_xlnm._FilterDatabase" localSheetId="0" hidden="1">'4.4.1'!$A$119:$I$151</definedName>
  </definedNames>
  <calcPr calcId="179021"/>
</workbook>
</file>

<file path=xl/calcChain.xml><?xml version="1.0" encoding="utf-8"?>
<calcChain xmlns="http://schemas.openxmlformats.org/spreadsheetml/2006/main">
  <c r="D74" i="2" l="1"/>
  <c r="D36" i="2"/>
  <c r="D17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3" i="2"/>
  <c r="D52" i="2"/>
  <c r="D51" i="2"/>
  <c r="D50" i="2"/>
  <c r="D49" i="2"/>
  <c r="D48" i="2"/>
  <c r="D47" i="2"/>
  <c r="D46" i="2"/>
  <c r="D45" i="2"/>
  <c r="D44" i="2"/>
  <c r="D43" i="2"/>
  <c r="D42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16" i="2"/>
  <c r="D14" i="2"/>
  <c r="D13" i="2"/>
  <c r="D12" i="2"/>
  <c r="D11" i="2"/>
  <c r="D10" i="2"/>
  <c r="D9" i="2"/>
  <c r="D8" i="2"/>
  <c r="D7" i="2"/>
  <c r="D6" i="2"/>
  <c r="D5" i="2"/>
  <c r="D4" i="2"/>
  <c r="D15" i="2"/>
  <c r="C55" i="2" l="1"/>
  <c r="C19" i="2" l="1"/>
  <c r="C97" i="2" l="1"/>
  <c r="C76" i="2"/>
  <c r="C38" i="2"/>
  <c r="D55" i="2" l="1"/>
  <c r="D19" i="2"/>
  <c r="D97" i="2" l="1"/>
  <c r="D76" i="2"/>
  <c r="D38" i="2"/>
</calcChain>
</file>

<file path=xl/sharedStrings.xml><?xml version="1.0" encoding="utf-8"?>
<sst xmlns="http://schemas.openxmlformats.org/spreadsheetml/2006/main" count="177" uniqueCount="34">
  <si>
    <t>Year 1 (2018-19)</t>
  </si>
  <si>
    <t>Amount 
(INR in Lakhs)</t>
  </si>
  <si>
    <t>Total</t>
  </si>
  <si>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</si>
  <si>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</si>
  <si>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</si>
  <si>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Revenue Expenditure</t>
  </si>
  <si>
    <t>Percentage of Expenditure to Net Income (Fees Received)</t>
  </si>
  <si>
    <t>Advertisement Expenses</t>
  </si>
  <si>
    <t>Annual Functions</t>
  </si>
  <si>
    <t>Books Expenses</t>
  </si>
  <si>
    <t>Conveyance, Travelling and Transport Expenses</t>
  </si>
  <si>
    <t>Computer Expenses</t>
  </si>
  <si>
    <t>Electricity Expenses</t>
  </si>
  <si>
    <t>Laboratory Expenses</t>
  </si>
  <si>
    <t>Printing &amp; Stationery</t>
  </si>
  <si>
    <t>Sports Expenses</t>
  </si>
  <si>
    <t>Telephone Expenses</t>
  </si>
  <si>
    <t>University And Board Expenses</t>
  </si>
  <si>
    <t>Website Maintainance Expenses</t>
  </si>
  <si>
    <t>Repair And Maintainance</t>
  </si>
  <si>
    <t>Year 2 (2019-20)</t>
  </si>
  <si>
    <t>Conveyance, Travelling and Transprot Expenses</t>
  </si>
  <si>
    <t>Water Charges</t>
  </si>
  <si>
    <t>Year 3 (2020-21)</t>
  </si>
  <si>
    <t>Affiliation Fees</t>
  </si>
  <si>
    <t>School Books Expenses</t>
  </si>
  <si>
    <t>Software Expenses</t>
  </si>
  <si>
    <t>Year 4 (2021-22)</t>
  </si>
  <si>
    <t>Bank Charges</t>
  </si>
  <si>
    <t>CBSE Board Affiliation Fees</t>
  </si>
  <si>
    <t>Exam Fees</t>
  </si>
  <si>
    <t>Postage and Courier</t>
  </si>
  <si>
    <t>Year 5 (2022-23)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</si>
</sst>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/>
    <xf numFmtId="0" fontId="0" fillId="0" borderId="3" xfId="0" applyBorder="1"/>
    <xf numFmtId="0" fontId="0" fillId="0" borderId="3" xfId="0" applyFont="1" applyBorder="1"/>
    <xf numFmtId="0" fontId="2" fillId="0" borderId="4" xfId="0" applyFont="1" applyFill="1" applyBorder="1" applyAlignment="1">
      <alignment horizontal="left" vertical="top" wrapText="1"/>
    </xf>
    <xf numFmtId="10" fontId="2" fillId="0" borderId="3" xfId="1" applyNumberFormat="1" applyFont="1" applyBorder="1"/>
    <xf numFmtId="0" fontId="2" fillId="0" borderId="3" xfId="0" applyFont="1" applyFill="1" applyBorder="1" applyAlignment="1">
      <alignment horizontal="left" vertical="top" wrapText="1"/>
    </xf>
    <xf numFmtId="0" fontId="0" fillId="2" borderId="3" xfId="0" applyFill="1" applyBorder="1"/>
    <xf numFmtId="0" fontId="0" fillId="2" borderId="3" xfId="0" applyFont="1" applyFill="1" applyBorder="1"/>
    <xf numFmtId="10" fontId="0" fillId="0" borderId="3" xfId="1" applyNumberFormat="1" applyFont="1" applyBorder="1"/>
    <xf numFmtId="0" fontId="0" fillId="0" borderId="3" xfId="0" applyBorder="1" applyAlignment="1">
      <alignment horizontal="right"/>
    </xf>
    <xf numFmtId="10" fontId="0" fillId="0" borderId="3" xfId="1" applyNumberFormat="1" applyFont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10" fontId="2" fillId="0" borderId="3" xfId="1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tabSelected="1" zoomScaleNormal="100" workbookViewId="0">
      <selection activeCell="D22" sqref="D22"/>
    </sheetView>
  </sheetViews>
  <sheetFormatPr defaultColWidth="36.28515625" defaultRowHeight="15" x14ac:dyDescent="0.25"/>
  <cols>
    <col min="1" max="1" width="24" customWidth="1"/>
    <col min="2" max="2" width="27.57031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 x14ac:dyDescent="0.25">
      <c r="A1" s="22" t="s">
        <v>3</v>
      </c>
      <c r="B1" s="22"/>
      <c r="C1" s="22"/>
      <c r="D1" s="22"/>
      <c r="E1" s="1"/>
      <c r="F1" s="1"/>
      <c r="G1" s="1"/>
      <c r="H1" s="1"/>
      <c r="I1" s="1"/>
    </row>
    <row r="2" spans="1:9" ht="15.75" customHeight="1" x14ac:dyDescent="0.25">
      <c r="A2" s="21" t="s">
        <v>0</v>
      </c>
      <c r="B2" s="21"/>
      <c r="C2" s="21"/>
      <c r="D2" s="21"/>
      <c r="E2" s="2"/>
      <c r="F2" s="2">
        <v>111.80273</v>
      </c>
      <c r="G2" s="2"/>
      <c r="H2" s="2"/>
      <c r="I2" s="2"/>
    </row>
    <row r="3" spans="1:9" ht="63" customHeight="1" x14ac:dyDescent="0.25">
      <c r="A3" s="3" t="s">
        <v>4</v>
      </c>
      <c r="B3" s="3" t="s">
        <v>5</v>
      </c>
      <c r="C3" s="3" t="s">
        <v>1</v>
      </c>
      <c r="D3" s="9" t="s">
        <v>7</v>
      </c>
    </row>
    <row r="4" spans="1:9" x14ac:dyDescent="0.25">
      <c r="A4" s="13" t="s">
        <v>6</v>
      </c>
      <c r="B4" s="13" t="s">
        <v>8</v>
      </c>
      <c r="C4" s="13">
        <v>1.3968</v>
      </c>
      <c r="D4" s="14">
        <f>+C4/F2</f>
        <v>1.249343374710081E-2</v>
      </c>
    </row>
    <row r="5" spans="1:9" x14ac:dyDescent="0.25">
      <c r="A5" s="13" t="s">
        <v>6</v>
      </c>
      <c r="B5" s="15" t="s">
        <v>9</v>
      </c>
      <c r="C5" s="13">
        <v>0.51066999999999996</v>
      </c>
      <c r="D5" s="14">
        <f>+C5/F2</f>
        <v>4.5675986623940215E-3</v>
      </c>
    </row>
    <row r="6" spans="1:9" x14ac:dyDescent="0.25">
      <c r="A6" s="13" t="s">
        <v>6</v>
      </c>
      <c r="B6" s="15" t="s">
        <v>10</v>
      </c>
      <c r="C6" s="13">
        <v>0.14138999999999999</v>
      </c>
      <c r="D6" s="14">
        <f>+C6/F2</f>
        <v>1.2646381711788252E-3</v>
      </c>
    </row>
    <row r="7" spans="1:9" x14ac:dyDescent="0.25">
      <c r="A7" s="13" t="s">
        <v>6</v>
      </c>
      <c r="B7" s="16" t="s">
        <v>11</v>
      </c>
      <c r="C7" s="13">
        <v>0.11156000000000001</v>
      </c>
      <c r="D7" s="14">
        <f>+C7/F2</f>
        <v>9.978289438907263E-4</v>
      </c>
    </row>
    <row r="8" spans="1:9" x14ac:dyDescent="0.25">
      <c r="A8" s="13" t="s">
        <v>6</v>
      </c>
      <c r="B8" s="15" t="s">
        <v>12</v>
      </c>
      <c r="C8" s="13">
        <v>0.15115999999999999</v>
      </c>
      <c r="D8" s="14">
        <f>+C8/F2</f>
        <v>1.3520242305353365E-3</v>
      </c>
    </row>
    <row r="9" spans="1:9" x14ac:dyDescent="0.25">
      <c r="A9" s="13" t="s">
        <v>6</v>
      </c>
      <c r="B9" s="16" t="s">
        <v>13</v>
      </c>
      <c r="C9" s="13">
        <v>7.1299099999999997</v>
      </c>
      <c r="D9" s="14">
        <f>+C9/F2</f>
        <v>6.3772235257582702E-2</v>
      </c>
    </row>
    <row r="10" spans="1:9" x14ac:dyDescent="0.25">
      <c r="A10" s="13" t="s">
        <v>6</v>
      </c>
      <c r="B10" s="15" t="s">
        <v>14</v>
      </c>
      <c r="C10" s="13">
        <v>3.5625499999999999</v>
      </c>
      <c r="D10" s="14">
        <f>+C10/F2</f>
        <v>3.1864606526155491E-2</v>
      </c>
    </row>
    <row r="11" spans="1:9" x14ac:dyDescent="0.25">
      <c r="A11" s="13" t="s">
        <v>6</v>
      </c>
      <c r="B11" s="16" t="s">
        <v>15</v>
      </c>
      <c r="C11" s="13">
        <v>0.70584000000000002</v>
      </c>
      <c r="D11" s="14">
        <f>+C11/F2</f>
        <v>6.3132626546775743E-3</v>
      </c>
    </row>
    <row r="12" spans="1:9" x14ac:dyDescent="0.25">
      <c r="A12" s="13" t="s">
        <v>6</v>
      </c>
      <c r="B12" s="16" t="s">
        <v>20</v>
      </c>
      <c r="C12" s="13">
        <v>7.0300000000000001E-2</v>
      </c>
      <c r="D12" s="14">
        <f>C12/F2</f>
        <v>6.2878607704838698E-4</v>
      </c>
    </row>
    <row r="13" spans="1:9" x14ac:dyDescent="0.25">
      <c r="A13" s="13" t="s">
        <v>6</v>
      </c>
      <c r="B13" s="16" t="s">
        <v>16</v>
      </c>
      <c r="C13" s="13">
        <v>0.27799000000000001</v>
      </c>
      <c r="D13" s="14">
        <f>C13/F2</f>
        <v>2.4864330235943258E-3</v>
      </c>
    </row>
    <row r="14" spans="1:9" x14ac:dyDescent="0.25">
      <c r="A14" s="13" t="s">
        <v>6</v>
      </c>
      <c r="B14" s="16" t="s">
        <v>17</v>
      </c>
      <c r="C14" s="13">
        <v>0.39705000000000001</v>
      </c>
      <c r="D14" s="14">
        <f>C14/F2</f>
        <v>3.5513444081374402E-3</v>
      </c>
    </row>
    <row r="15" spans="1:9" x14ac:dyDescent="0.25">
      <c r="A15" s="13" t="s">
        <v>6</v>
      </c>
      <c r="B15" s="15" t="s">
        <v>18</v>
      </c>
      <c r="C15" s="13">
        <v>36.731839999999998</v>
      </c>
      <c r="D15" s="14">
        <f>+C15/F2</f>
        <v>0.32854153024707</v>
      </c>
    </row>
    <row r="16" spans="1:9" x14ac:dyDescent="0.25">
      <c r="A16" s="13" t="s">
        <v>6</v>
      </c>
      <c r="B16" s="13" t="s">
        <v>19</v>
      </c>
      <c r="C16" s="13">
        <v>0.23083999999999999</v>
      </c>
      <c r="D16" s="14">
        <f>C16/F2</f>
        <v>2.0647080800263104E-3</v>
      </c>
    </row>
    <row r="17" spans="1:6" x14ac:dyDescent="0.25">
      <c r="A17" s="13" t="s">
        <v>6</v>
      </c>
      <c r="B17" s="15" t="s">
        <v>25</v>
      </c>
      <c r="C17" s="13">
        <v>0.68500000000000005</v>
      </c>
      <c r="D17" s="14">
        <f>C17/F2</f>
        <v>6.1268629129181381E-3</v>
      </c>
    </row>
    <row r="18" spans="1:6" x14ac:dyDescent="0.25">
      <c r="A18" s="13"/>
      <c r="B18" s="13"/>
      <c r="C18" s="13"/>
      <c r="D18" s="13"/>
    </row>
    <row r="19" spans="1:6" x14ac:dyDescent="0.25">
      <c r="A19" s="23" t="s">
        <v>2</v>
      </c>
      <c r="B19" s="24"/>
      <c r="C19" s="17">
        <f>SUM(C4:C18)</f>
        <v>52.102900000000005</v>
      </c>
      <c r="D19" s="18">
        <f>SUM(D4:D18)</f>
        <v>0.4660252929423101</v>
      </c>
    </row>
    <row r="20" spans="1:6" x14ac:dyDescent="0.25">
      <c r="A20" s="21" t="s">
        <v>21</v>
      </c>
      <c r="B20" s="21"/>
      <c r="C20" s="21"/>
      <c r="D20" s="21"/>
      <c r="F20">
        <v>97.655479999999997</v>
      </c>
    </row>
    <row r="21" spans="1:6" ht="60" x14ac:dyDescent="0.25">
      <c r="A21" s="3" t="s">
        <v>4</v>
      </c>
      <c r="B21" s="3" t="s">
        <v>5</v>
      </c>
      <c r="C21" s="3" t="s">
        <v>1</v>
      </c>
      <c r="D21" s="9" t="s">
        <v>7</v>
      </c>
    </row>
    <row r="22" spans="1:6" x14ac:dyDescent="0.25">
      <c r="A22" s="5" t="s">
        <v>6</v>
      </c>
      <c r="B22" s="6" t="s">
        <v>8</v>
      </c>
      <c r="C22" s="6">
        <v>5.0000000000000001E-3</v>
      </c>
      <c r="D22" s="12">
        <f>C22/F20</f>
        <v>5.1200403704943137E-5</v>
      </c>
    </row>
    <row r="23" spans="1:6" x14ac:dyDescent="0.25">
      <c r="A23" s="5" t="s">
        <v>6</v>
      </c>
      <c r="B23" s="10" t="s">
        <v>9</v>
      </c>
      <c r="C23" s="5">
        <v>1.40693</v>
      </c>
      <c r="D23" s="12">
        <f>C23/F20</f>
        <v>1.4407076796919129E-2</v>
      </c>
    </row>
    <row r="24" spans="1:6" x14ac:dyDescent="0.25">
      <c r="A24" s="5" t="s">
        <v>6</v>
      </c>
      <c r="B24" s="10" t="s">
        <v>10</v>
      </c>
      <c r="C24" s="5">
        <v>0.1096</v>
      </c>
      <c r="D24" s="12">
        <f>C24/F20</f>
        <v>1.1223128492123535E-3</v>
      </c>
    </row>
    <row r="25" spans="1:6" x14ac:dyDescent="0.25">
      <c r="A25" s="5" t="s">
        <v>6</v>
      </c>
      <c r="B25" s="5" t="s">
        <v>22</v>
      </c>
      <c r="C25" s="5">
        <v>8.9779999999999999E-2</v>
      </c>
      <c r="D25" s="12">
        <f>C25/F20</f>
        <v>9.1935444892595895E-4</v>
      </c>
    </row>
    <row r="26" spans="1:6" x14ac:dyDescent="0.25">
      <c r="A26" s="5" t="s">
        <v>6</v>
      </c>
      <c r="B26" s="10" t="s">
        <v>12</v>
      </c>
      <c r="C26" s="5">
        <v>0.93526880000000001</v>
      </c>
      <c r="D26" s="12">
        <f>C26/F20</f>
        <v>9.5772280265275442E-3</v>
      </c>
    </row>
    <row r="27" spans="1:6" x14ac:dyDescent="0.25">
      <c r="A27" s="5" t="s">
        <v>6</v>
      </c>
      <c r="B27" s="5" t="s">
        <v>13</v>
      </c>
      <c r="C27" s="5">
        <v>4.3140000000000001</v>
      </c>
      <c r="D27" s="12">
        <f>C27/F20</f>
        <v>4.4175708316624936E-2</v>
      </c>
    </row>
    <row r="28" spans="1:6" x14ac:dyDescent="0.25">
      <c r="A28" s="5" t="s">
        <v>6</v>
      </c>
      <c r="B28" s="10" t="s">
        <v>14</v>
      </c>
      <c r="C28" s="5">
        <v>3.0281736000000001</v>
      </c>
      <c r="D28" s="12">
        <f>C28/F20</f>
        <v>3.1008742161730198E-2</v>
      </c>
    </row>
    <row r="29" spans="1:6" x14ac:dyDescent="0.25">
      <c r="A29" s="5" t="s">
        <v>6</v>
      </c>
      <c r="B29" s="5" t="s">
        <v>15</v>
      </c>
      <c r="C29" s="5">
        <v>1.8082400000000001</v>
      </c>
      <c r="D29" s="12">
        <f>C29/F20</f>
        <v>1.8516523599085274E-2</v>
      </c>
    </row>
    <row r="30" spans="1:6" x14ac:dyDescent="0.25">
      <c r="A30" s="5" t="s">
        <v>6</v>
      </c>
      <c r="B30" s="5" t="s">
        <v>20</v>
      </c>
      <c r="C30" s="5">
        <v>0.46897</v>
      </c>
      <c r="D30" s="12">
        <f>C30/F20</f>
        <v>4.8022906651014365E-3</v>
      </c>
    </row>
    <row r="31" spans="1:6" x14ac:dyDescent="0.25">
      <c r="A31" s="5" t="s">
        <v>6</v>
      </c>
      <c r="B31" s="5" t="s">
        <v>16</v>
      </c>
      <c r="C31" s="5">
        <v>5.3899999999999998E-3</v>
      </c>
      <c r="D31" s="12">
        <f>C31/F20</f>
        <v>5.5194035193928698E-5</v>
      </c>
    </row>
    <row r="32" spans="1:6" x14ac:dyDescent="0.25">
      <c r="A32" s="5" t="s">
        <v>6</v>
      </c>
      <c r="B32" s="5" t="s">
        <v>17</v>
      </c>
      <c r="C32" s="5">
        <v>0.18459</v>
      </c>
      <c r="D32" s="12">
        <f>C32/F20</f>
        <v>1.8902165039790906E-3</v>
      </c>
    </row>
    <row r="33" spans="1:6" x14ac:dyDescent="0.25">
      <c r="A33" s="5" t="s">
        <v>6</v>
      </c>
      <c r="B33" s="10" t="s">
        <v>18</v>
      </c>
      <c r="C33" s="5">
        <v>8.3996099999999991</v>
      </c>
      <c r="D33" s="12">
        <f>C33/F20</f>
        <v>8.6012684592815469E-2</v>
      </c>
    </row>
    <row r="34" spans="1:6" x14ac:dyDescent="0.25">
      <c r="A34" s="5" t="s">
        <v>6</v>
      </c>
      <c r="B34" s="5" t="s">
        <v>23</v>
      </c>
      <c r="C34" s="5">
        <v>0.57035000000000002</v>
      </c>
      <c r="D34" s="12">
        <f>C34/F20</f>
        <v>5.8404300506228633E-3</v>
      </c>
    </row>
    <row r="35" spans="1:6" x14ac:dyDescent="0.25">
      <c r="A35" s="5" t="s">
        <v>6</v>
      </c>
      <c r="B35" s="5" t="s">
        <v>19</v>
      </c>
      <c r="C35" s="5">
        <v>0.14299999999999999</v>
      </c>
      <c r="D35" s="12">
        <f>C35/F20</f>
        <v>1.4643315459613735E-3</v>
      </c>
    </row>
    <row r="36" spans="1:6" x14ac:dyDescent="0.25">
      <c r="A36" s="5" t="s">
        <v>6</v>
      </c>
      <c r="B36" s="10" t="s">
        <v>25</v>
      </c>
      <c r="C36" s="5">
        <v>0.68500000000000005</v>
      </c>
      <c r="D36" s="12">
        <f>C36/F20</f>
        <v>7.0144553075772095E-3</v>
      </c>
    </row>
    <row r="37" spans="1:6" x14ac:dyDescent="0.25">
      <c r="A37" s="5"/>
      <c r="B37" s="5"/>
      <c r="C37" s="5"/>
      <c r="D37" s="5"/>
    </row>
    <row r="38" spans="1:6" x14ac:dyDescent="0.25">
      <c r="A38" s="19" t="s">
        <v>2</v>
      </c>
      <c r="B38" s="20"/>
      <c r="C38" s="4">
        <f>SUM(C22:C37)</f>
        <v>22.1539024</v>
      </c>
      <c r="D38" s="8">
        <f>SUM(D22:D37)</f>
        <v>0.2268577493039817</v>
      </c>
    </row>
    <row r="40" spans="1:6" x14ac:dyDescent="0.25">
      <c r="A40" s="21" t="s">
        <v>24</v>
      </c>
      <c r="B40" s="21"/>
      <c r="C40" s="21"/>
      <c r="D40" s="21"/>
      <c r="F40">
        <v>76.046310000000005</v>
      </c>
    </row>
    <row r="41" spans="1:6" ht="60" x14ac:dyDescent="0.25">
      <c r="A41" s="3" t="s">
        <v>4</v>
      </c>
      <c r="B41" s="3" t="s">
        <v>5</v>
      </c>
      <c r="C41" s="3" t="s">
        <v>1</v>
      </c>
      <c r="D41" s="9" t="s">
        <v>7</v>
      </c>
    </row>
    <row r="42" spans="1:6" x14ac:dyDescent="0.25">
      <c r="A42" s="5" t="s">
        <v>6</v>
      </c>
      <c r="B42" s="10" t="s">
        <v>25</v>
      </c>
      <c r="C42" s="6">
        <v>0.66500000000000004</v>
      </c>
      <c r="D42" s="12">
        <f>C42/F40</f>
        <v>8.7446715034562496E-3</v>
      </c>
    </row>
    <row r="43" spans="1:6" x14ac:dyDescent="0.25">
      <c r="A43" s="5" t="s">
        <v>6</v>
      </c>
      <c r="B43" s="10" t="s">
        <v>26</v>
      </c>
      <c r="C43" s="6">
        <v>7.664E-2</v>
      </c>
      <c r="D43" s="12">
        <f>C43/F40</f>
        <v>1.0078069534208826E-3</v>
      </c>
    </row>
    <row r="44" spans="1:6" x14ac:dyDescent="0.25">
      <c r="A44" s="5" t="s">
        <v>6</v>
      </c>
      <c r="B44" s="10" t="s">
        <v>12</v>
      </c>
      <c r="C44" s="6">
        <v>0.59279999999999999</v>
      </c>
      <c r="D44" s="12">
        <f>C44/F40</f>
        <v>7.7952500259381415E-3</v>
      </c>
    </row>
    <row r="45" spans="1:6" x14ac:dyDescent="0.25">
      <c r="A45" s="5" t="s">
        <v>6</v>
      </c>
      <c r="B45" s="5" t="s">
        <v>22</v>
      </c>
      <c r="C45" s="6">
        <v>2.7369999999999998E-2</v>
      </c>
      <c r="D45" s="12">
        <f>C45/F40</f>
        <v>3.5991226924751506E-4</v>
      </c>
    </row>
    <row r="46" spans="1:6" x14ac:dyDescent="0.25">
      <c r="A46" s="5" t="s">
        <v>6</v>
      </c>
      <c r="B46" s="5" t="s">
        <v>13</v>
      </c>
      <c r="C46" s="6">
        <v>2.6989899999999998</v>
      </c>
      <c r="D46" s="12">
        <f>C46/F40</f>
        <v>3.5491399911448687E-2</v>
      </c>
    </row>
    <row r="47" spans="1:6" x14ac:dyDescent="0.25">
      <c r="A47" s="5" t="s">
        <v>6</v>
      </c>
      <c r="B47" s="10" t="s">
        <v>14</v>
      </c>
      <c r="C47" s="6">
        <v>2.5739475999999999</v>
      </c>
      <c r="D47" s="12">
        <f>C47/F40</f>
        <v>3.3847107111443009E-2</v>
      </c>
    </row>
    <row r="48" spans="1:6" x14ac:dyDescent="0.25">
      <c r="A48" s="5" t="s">
        <v>6</v>
      </c>
      <c r="B48" s="5" t="s">
        <v>15</v>
      </c>
      <c r="C48" s="6">
        <v>5.4999999999999997E-3</v>
      </c>
      <c r="D48" s="12">
        <f>C48/F40</f>
        <v>7.2324350780465216E-5</v>
      </c>
    </row>
    <row r="49" spans="1:6" x14ac:dyDescent="0.25">
      <c r="A49" s="5" t="s">
        <v>6</v>
      </c>
      <c r="B49" s="5" t="s">
        <v>20</v>
      </c>
      <c r="C49" s="6">
        <v>0.10997</v>
      </c>
      <c r="D49" s="12">
        <f>C49/F40</f>
        <v>1.4460925191505016E-3</v>
      </c>
    </row>
    <row r="50" spans="1:6" x14ac:dyDescent="0.25">
      <c r="A50" s="5" t="s">
        <v>6</v>
      </c>
      <c r="B50" s="10" t="s">
        <v>27</v>
      </c>
      <c r="C50" s="6">
        <v>0.14562</v>
      </c>
      <c r="D50" s="12">
        <f>C50/F40</f>
        <v>1.9148858110275171E-3</v>
      </c>
    </row>
    <row r="51" spans="1:6" x14ac:dyDescent="0.25">
      <c r="A51" s="5" t="s">
        <v>6</v>
      </c>
      <c r="B51" s="5" t="s">
        <v>16</v>
      </c>
      <c r="C51" s="6">
        <v>2.3480000000000001E-2</v>
      </c>
      <c r="D51" s="12">
        <f>C51/F40</f>
        <v>3.0875922842278603E-4</v>
      </c>
    </row>
    <row r="52" spans="1:6" x14ac:dyDescent="0.25">
      <c r="A52" s="5" t="s">
        <v>6</v>
      </c>
      <c r="B52" s="10" t="s">
        <v>18</v>
      </c>
      <c r="C52" s="6">
        <v>5.9478600000000004</v>
      </c>
      <c r="D52" s="12">
        <f>C52/F40</f>
        <v>7.8213656915108704E-2</v>
      </c>
    </row>
    <row r="53" spans="1:6" x14ac:dyDescent="0.25">
      <c r="A53" s="5" t="s">
        <v>6</v>
      </c>
      <c r="B53" s="5" t="s">
        <v>23</v>
      </c>
      <c r="C53" s="6">
        <v>0.45940999999999999</v>
      </c>
      <c r="D53" s="12">
        <f>C53/F40</f>
        <v>6.0411872712824591E-3</v>
      </c>
    </row>
    <row r="54" spans="1:6" x14ac:dyDescent="0.25">
      <c r="A54" s="5"/>
      <c r="B54" s="5"/>
      <c r="C54" s="5"/>
      <c r="D54" s="5"/>
    </row>
    <row r="55" spans="1:6" x14ac:dyDescent="0.25">
      <c r="A55" s="19" t="s">
        <v>2</v>
      </c>
      <c r="B55" s="20"/>
      <c r="C55" s="5">
        <f>SUM(C42:C54)</f>
        <v>13.326587599999998</v>
      </c>
      <c r="D55" s="8">
        <f>SUM(D42:D54)</f>
        <v>0.17524305387072692</v>
      </c>
    </row>
    <row r="57" spans="1:6" x14ac:dyDescent="0.25">
      <c r="A57" s="21" t="s">
        <v>28</v>
      </c>
      <c r="B57" s="21"/>
      <c r="C57" s="21"/>
      <c r="D57" s="21"/>
      <c r="F57">
        <v>68.829279999999997</v>
      </c>
    </row>
    <row r="58" spans="1:6" ht="60" x14ac:dyDescent="0.25">
      <c r="A58" s="3" t="s">
        <v>4</v>
      </c>
      <c r="B58" s="3" t="s">
        <v>5</v>
      </c>
      <c r="C58" s="3" t="s">
        <v>1</v>
      </c>
      <c r="D58" s="7" t="s">
        <v>7</v>
      </c>
    </row>
    <row r="59" spans="1:6" x14ac:dyDescent="0.25">
      <c r="A59" s="5" t="s">
        <v>6</v>
      </c>
      <c r="B59" s="6" t="s">
        <v>8</v>
      </c>
      <c r="C59" s="6">
        <v>0.17199999999999999</v>
      </c>
      <c r="D59" s="12">
        <f>C59/F57</f>
        <v>2.4989364991178172E-3</v>
      </c>
    </row>
    <row r="60" spans="1:6" x14ac:dyDescent="0.25">
      <c r="A60" s="5" t="s">
        <v>6</v>
      </c>
      <c r="B60" s="6" t="s">
        <v>29</v>
      </c>
      <c r="C60" s="6">
        <v>4.9500000000000004E-3</v>
      </c>
      <c r="D60" s="12">
        <f>C60/F57</f>
        <v>7.1917067852518589E-5</v>
      </c>
    </row>
    <row r="61" spans="1:6" x14ac:dyDescent="0.25">
      <c r="A61" s="5" t="s">
        <v>6</v>
      </c>
      <c r="B61" s="11" t="s">
        <v>26</v>
      </c>
      <c r="C61" s="6">
        <v>0.26515</v>
      </c>
      <c r="D61" s="12">
        <f>C61/F57</f>
        <v>3.8522849577970306E-3</v>
      </c>
    </row>
    <row r="62" spans="1:6" x14ac:dyDescent="0.25">
      <c r="A62" s="5" t="s">
        <v>6</v>
      </c>
      <c r="B62" s="11" t="s">
        <v>30</v>
      </c>
      <c r="C62" s="6">
        <v>0.66500000000000004</v>
      </c>
      <c r="D62" s="12">
        <f>C62/F57</f>
        <v>9.6615858832171438E-3</v>
      </c>
    </row>
    <row r="63" spans="1:6" x14ac:dyDescent="0.25">
      <c r="A63" s="5" t="s">
        <v>6</v>
      </c>
      <c r="B63" s="11" t="s">
        <v>12</v>
      </c>
      <c r="C63" s="6">
        <v>0.35568509999999998</v>
      </c>
      <c r="D63" s="12">
        <f>C63/F57</f>
        <v>5.1676423173393649E-3</v>
      </c>
    </row>
    <row r="64" spans="1:6" x14ac:dyDescent="0.25">
      <c r="A64" s="5" t="s">
        <v>6</v>
      </c>
      <c r="B64" s="6" t="s">
        <v>22</v>
      </c>
      <c r="C64" s="6">
        <v>2.9649999999999999E-2</v>
      </c>
      <c r="D64" s="12">
        <f>C64/F57</f>
        <v>4.3077597208629817E-4</v>
      </c>
    </row>
    <row r="65" spans="1:6" x14ac:dyDescent="0.25">
      <c r="A65" s="5" t="s">
        <v>6</v>
      </c>
      <c r="B65" s="6" t="s">
        <v>13</v>
      </c>
      <c r="C65" s="6">
        <v>2.3988299999999998</v>
      </c>
      <c r="D65" s="12">
        <f>C65/F57</f>
        <v>3.4851882803365077E-2</v>
      </c>
    </row>
    <row r="66" spans="1:6" x14ac:dyDescent="0.25">
      <c r="A66" s="5" t="s">
        <v>6</v>
      </c>
      <c r="B66" s="11" t="s">
        <v>31</v>
      </c>
      <c r="C66" s="6">
        <v>0.11044</v>
      </c>
      <c r="D66" s="12">
        <f>C66/F57</f>
        <v>1.6045496916428589E-3</v>
      </c>
    </row>
    <row r="67" spans="1:6" x14ac:dyDescent="0.25">
      <c r="A67" s="5" t="s">
        <v>6</v>
      </c>
      <c r="B67" s="11" t="s">
        <v>14</v>
      </c>
      <c r="C67" s="6">
        <v>2.1878555</v>
      </c>
      <c r="D67" s="12">
        <f>C67/F57</f>
        <v>3.1786697463637568E-2</v>
      </c>
    </row>
    <row r="68" spans="1:6" x14ac:dyDescent="0.25">
      <c r="A68" s="5" t="s">
        <v>6</v>
      </c>
      <c r="B68" s="6" t="s">
        <v>32</v>
      </c>
      <c r="C68" s="6">
        <v>1.25E-3</v>
      </c>
      <c r="D68" s="12">
        <f>C68/F57</f>
        <v>1.8160875720332975E-5</v>
      </c>
    </row>
    <row r="69" spans="1:6" x14ac:dyDescent="0.25">
      <c r="A69" s="5" t="s">
        <v>6</v>
      </c>
      <c r="B69" s="6" t="s">
        <v>15</v>
      </c>
      <c r="C69" s="6">
        <v>1.8667</v>
      </c>
      <c r="D69" s="12">
        <f>C69/F57</f>
        <v>2.7120725365716452E-2</v>
      </c>
    </row>
    <row r="70" spans="1:6" x14ac:dyDescent="0.25">
      <c r="A70" s="5" t="s">
        <v>6</v>
      </c>
      <c r="B70" s="6" t="s">
        <v>20</v>
      </c>
      <c r="C70" s="6">
        <v>0.1714</v>
      </c>
      <c r="D70" s="12">
        <f>C70/F57</f>
        <v>2.4902192787720576E-3</v>
      </c>
    </row>
    <row r="71" spans="1:6" x14ac:dyDescent="0.25">
      <c r="A71" s="5" t="s">
        <v>6</v>
      </c>
      <c r="B71" s="11" t="s">
        <v>27</v>
      </c>
      <c r="C71" s="6">
        <v>8.73747E-2</v>
      </c>
      <c r="D71" s="12">
        <f>C71/F57</f>
        <v>1.2694408542411021E-3</v>
      </c>
    </row>
    <row r="72" spans="1:6" x14ac:dyDescent="0.25">
      <c r="A72" s="5" t="s">
        <v>6</v>
      </c>
      <c r="B72" s="11" t="s">
        <v>18</v>
      </c>
      <c r="C72" s="6">
        <v>5.3674999999999997</v>
      </c>
      <c r="D72" s="12">
        <f>C72/F57</f>
        <v>7.7982800343109795E-2</v>
      </c>
    </row>
    <row r="73" spans="1:6" x14ac:dyDescent="0.25">
      <c r="A73" s="5" t="s">
        <v>6</v>
      </c>
      <c r="B73" s="6" t="s">
        <v>19</v>
      </c>
      <c r="C73" s="6">
        <v>4.5280000000000001E-2</v>
      </c>
      <c r="D73" s="12">
        <f>C73/F57</f>
        <v>6.5785956209334171E-4</v>
      </c>
    </row>
    <row r="74" spans="1:6" x14ac:dyDescent="0.25">
      <c r="A74" s="5" t="s">
        <v>6</v>
      </c>
      <c r="B74" s="10" t="s">
        <v>25</v>
      </c>
      <c r="C74" s="5">
        <v>0.66500000000000004</v>
      </c>
      <c r="D74" s="12">
        <f>C74/F57</f>
        <v>9.6615858832171438E-3</v>
      </c>
    </row>
    <row r="75" spans="1:6" x14ac:dyDescent="0.25">
      <c r="A75" s="5"/>
      <c r="B75" s="5"/>
      <c r="C75" s="5"/>
      <c r="D75" s="5"/>
    </row>
    <row r="76" spans="1:6" x14ac:dyDescent="0.25">
      <c r="A76" s="19" t="s">
        <v>2</v>
      </c>
      <c r="B76" s="20"/>
      <c r="C76" s="4">
        <f>SUM(C59:C75)</f>
        <v>14.394065300000001</v>
      </c>
      <c r="D76" s="8">
        <f>SUM(D59:D75)</f>
        <v>0.2091270648189259</v>
      </c>
    </row>
    <row r="78" spans="1:6" x14ac:dyDescent="0.25">
      <c r="A78" s="21" t="s">
        <v>33</v>
      </c>
      <c r="B78" s="21"/>
      <c r="C78" s="21"/>
      <c r="D78" s="21"/>
      <c r="F78">
        <v>77.711609999999993</v>
      </c>
    </row>
    <row r="79" spans="1:6" ht="60" x14ac:dyDescent="0.25">
      <c r="A79" s="3" t="s">
        <v>4</v>
      </c>
      <c r="B79" s="3" t="s">
        <v>5</v>
      </c>
      <c r="C79" s="3" t="s">
        <v>1</v>
      </c>
      <c r="D79" s="7" t="s">
        <v>7</v>
      </c>
    </row>
    <row r="80" spans="1:6" x14ac:dyDescent="0.25">
      <c r="A80" s="5" t="s">
        <v>6</v>
      </c>
      <c r="B80" s="6" t="s">
        <v>8</v>
      </c>
      <c r="C80" s="6">
        <v>0.1</v>
      </c>
      <c r="D80" s="12">
        <f>C80/F78</f>
        <v>1.2868090109058351E-3</v>
      </c>
    </row>
    <row r="81" spans="1:4" x14ac:dyDescent="0.25">
      <c r="A81" s="5" t="s">
        <v>6</v>
      </c>
      <c r="B81" s="11" t="s">
        <v>25</v>
      </c>
      <c r="C81" s="6">
        <v>0.66511799999999999</v>
      </c>
      <c r="D81" s="12">
        <f>C81/F78</f>
        <v>8.5587983571566717E-3</v>
      </c>
    </row>
    <row r="82" spans="1:4" x14ac:dyDescent="0.25">
      <c r="A82" s="5" t="s">
        <v>6</v>
      </c>
      <c r="B82" s="11" t="s">
        <v>9</v>
      </c>
      <c r="C82" s="6">
        <v>0.88926000000000005</v>
      </c>
      <c r="D82" s="12">
        <f>C82/F78</f>
        <v>1.144307781038123E-2</v>
      </c>
    </row>
    <row r="83" spans="1:4" x14ac:dyDescent="0.25">
      <c r="A83" s="5" t="s">
        <v>6</v>
      </c>
      <c r="B83" s="6" t="s">
        <v>29</v>
      </c>
      <c r="C83" s="6">
        <v>1.4637000000000001E-2</v>
      </c>
      <c r="D83" s="12">
        <f>C83/F78</f>
        <v>1.8835023492628711E-4</v>
      </c>
    </row>
    <row r="84" spans="1:4" x14ac:dyDescent="0.25">
      <c r="A84" s="5" t="s">
        <v>6</v>
      </c>
      <c r="B84" s="11" t="s">
        <v>26</v>
      </c>
      <c r="C84" s="6">
        <v>0.79749999999999999</v>
      </c>
      <c r="D84" s="12">
        <f>C84/F78</f>
        <v>1.0262301861974035E-2</v>
      </c>
    </row>
    <row r="85" spans="1:4" x14ac:dyDescent="0.25">
      <c r="A85" s="5" t="s">
        <v>6</v>
      </c>
      <c r="B85" s="11" t="s">
        <v>12</v>
      </c>
      <c r="C85" s="6">
        <v>0.166102</v>
      </c>
      <c r="D85" s="12">
        <f>C85/F78</f>
        <v>2.1374155032948105E-3</v>
      </c>
    </row>
    <row r="86" spans="1:4" x14ac:dyDescent="0.25">
      <c r="A86" s="5" t="s">
        <v>6</v>
      </c>
      <c r="B86" s="6" t="s">
        <v>22</v>
      </c>
      <c r="C86" s="6">
        <v>8.9940000000000006E-2</v>
      </c>
      <c r="D86" s="12">
        <f>C86/F78</f>
        <v>1.1573560244087081E-3</v>
      </c>
    </row>
    <row r="87" spans="1:4" x14ac:dyDescent="0.25">
      <c r="A87" s="5" t="s">
        <v>6</v>
      </c>
      <c r="B87" s="6" t="s">
        <v>13</v>
      </c>
      <c r="C87" s="6">
        <v>4.8352000000000004</v>
      </c>
      <c r="D87" s="12">
        <f>C87/F78</f>
        <v>6.2219789295318947E-2</v>
      </c>
    </row>
    <row r="88" spans="1:4" x14ac:dyDescent="0.25">
      <c r="A88" s="5" t="s">
        <v>6</v>
      </c>
      <c r="B88" s="6" t="s">
        <v>31</v>
      </c>
      <c r="C88" s="6">
        <v>0.1275</v>
      </c>
      <c r="D88" s="12">
        <f>C88/F78</f>
        <v>1.6406814889049399E-3</v>
      </c>
    </row>
    <row r="89" spans="1:4" x14ac:dyDescent="0.25">
      <c r="A89" s="5" t="s">
        <v>6</v>
      </c>
      <c r="B89" s="6" t="s">
        <v>32</v>
      </c>
      <c r="C89" s="6">
        <v>3.13E-3</v>
      </c>
      <c r="D89" s="12">
        <f>C89/F78</f>
        <v>4.0277122041352638E-5</v>
      </c>
    </row>
    <row r="90" spans="1:4" x14ac:dyDescent="0.25">
      <c r="A90" s="5" t="s">
        <v>6</v>
      </c>
      <c r="B90" s="6" t="s">
        <v>15</v>
      </c>
      <c r="C90" s="6">
        <v>1.3473299999999999</v>
      </c>
      <c r="D90" s="12">
        <f>C90/F78</f>
        <v>1.7337563846637587E-2</v>
      </c>
    </row>
    <row r="91" spans="1:4" x14ac:dyDescent="0.25">
      <c r="A91" s="5" t="s">
        <v>6</v>
      </c>
      <c r="B91" s="6" t="s">
        <v>20</v>
      </c>
      <c r="C91" s="6">
        <v>0.41805999999999999</v>
      </c>
      <c r="D91" s="12">
        <f>C91/F78</f>
        <v>5.3796337509929345E-3</v>
      </c>
    </row>
    <row r="92" spans="1:4" x14ac:dyDescent="0.25">
      <c r="A92" s="5" t="s">
        <v>6</v>
      </c>
      <c r="B92" s="11" t="s">
        <v>27</v>
      </c>
      <c r="C92" s="6">
        <v>5.2424800000000001E-2</v>
      </c>
      <c r="D92" s="12">
        <f>C92/F78</f>
        <v>6.7460705034936229E-4</v>
      </c>
    </row>
    <row r="93" spans="1:4" x14ac:dyDescent="0.25">
      <c r="A93" s="5" t="s">
        <v>6</v>
      </c>
      <c r="B93" s="6" t="s">
        <v>16</v>
      </c>
      <c r="C93" s="6">
        <v>3.0599999999999998E-3</v>
      </c>
      <c r="D93" s="12">
        <f>C93/F78</f>
        <v>3.9376355733718555E-5</v>
      </c>
    </row>
    <row r="94" spans="1:4" x14ac:dyDescent="0.25">
      <c r="A94" s="5" t="s">
        <v>6</v>
      </c>
      <c r="B94" s="11" t="s">
        <v>18</v>
      </c>
      <c r="C94" s="6">
        <v>5.0482399999999998</v>
      </c>
      <c r="D94" s="12">
        <f>C94/F78</f>
        <v>6.4961207212152733E-2</v>
      </c>
    </row>
    <row r="95" spans="1:4" x14ac:dyDescent="0.25">
      <c r="A95" s="5" t="s">
        <v>6</v>
      </c>
      <c r="B95" s="6" t="s">
        <v>19</v>
      </c>
      <c r="C95" s="6">
        <v>0.18440999999999999</v>
      </c>
      <c r="D95" s="12">
        <f>C95/F78</f>
        <v>2.3730044970114504E-3</v>
      </c>
    </row>
    <row r="96" spans="1:4" x14ac:dyDescent="0.25">
      <c r="A96" s="5"/>
      <c r="B96" s="5"/>
      <c r="C96" s="5"/>
      <c r="D96" s="5"/>
    </row>
    <row r="97" spans="1:4" x14ac:dyDescent="0.25">
      <c r="A97" s="19" t="s">
        <v>2</v>
      </c>
      <c r="B97" s="20"/>
      <c r="C97" s="4">
        <f>SUM(C80:C96)</f>
        <v>14.7419118</v>
      </c>
      <c r="D97" s="8">
        <f>SUM(D80:D96)</f>
        <v>0.1897002494221906</v>
      </c>
    </row>
    <row r="119" spans="6:6" x14ac:dyDescent="0.25">
      <c r="F119">
        <v>37817250</v>
      </c>
    </row>
  </sheetData>
  <mergeCells count="11">
    <mergeCell ref="A40:D40"/>
    <mergeCell ref="A1:D1"/>
    <mergeCell ref="A2:D2"/>
    <mergeCell ref="A19:B19"/>
    <mergeCell ref="A20:D20"/>
    <mergeCell ref="A38:B38"/>
    <mergeCell ref="A55:B55"/>
    <mergeCell ref="A57:D57"/>
    <mergeCell ref="A76:B76"/>
    <mergeCell ref="A78:D78"/>
    <mergeCell ref="A97:B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</dc:creator>
  <cp:lastModifiedBy>ADMIN</cp:lastModifiedBy>
  <dcterms:created xsi:type="dcterms:W3CDTF">2024-01-08T13:36:37Z</dcterms:created>
  <dcterms:modified xsi:type="dcterms:W3CDTF">2024-07-30T07:35:45Z</dcterms:modified>
</cp:coreProperties>
</file>